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rufsbildungszentrum.sharepoint.com/sites/Verwaltung/Freigegebene Dokumente/General/BBZ BM2 Appenzellerland/Website/"/>
    </mc:Choice>
  </mc:AlternateContent>
  <xr:revisionPtr revIDLastSave="0" documentId="8_{C66D62D6-0706-49CC-974D-BDA73B930B4E}" xr6:coauthVersionLast="47" xr6:coauthVersionMax="47" xr10:uidLastSave="{00000000-0000-0000-0000-000000000000}"/>
  <bookViews>
    <workbookView xWindow="7845" yWindow="255" windowWidth="28125" windowHeight="15345" xr2:uid="{00000000-000D-0000-FFFF-FFFF00000000}"/>
  </bookViews>
  <sheets>
    <sheet name="Abschluss BM Sommer ab 18" sheetId="3" r:id="rId1"/>
    <sheet name="Tabelle1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3" l="1"/>
  <c r="F28" i="3"/>
  <c r="F26" i="3"/>
  <c r="F24" i="3"/>
  <c r="F21" i="3"/>
  <c r="F18" i="3"/>
  <c r="F15" i="3"/>
  <c r="F12" i="3"/>
  <c r="G30" i="3" l="1"/>
  <c r="G28" i="3"/>
  <c r="G23" i="3"/>
  <c r="G20" i="3"/>
  <c r="G17" i="3"/>
  <c r="G11" i="3"/>
  <c r="F9" i="3"/>
  <c r="G8" i="3" s="1"/>
  <c r="G26" i="3" l="1"/>
  <c r="G14" i="3" l="1"/>
  <c r="G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8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der mündlichen &amp; schriftlichen Abschlussprüfungen, gerundet auf halbe/ganze Noten</t>
        </r>
      </text>
    </comment>
    <comment ref="F9" authorId="0" shapeId="0" xr:uid="{00000000-0006-0000-0000-000002000000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2 Zeugnisnoten, gerundet auf ganze oder halbe Noten</t>
        </r>
      </text>
    </comment>
    <comment ref="F11" authorId="0" shapeId="0" xr:uid="{4C3BAC24-AC6D-4510-A2DC-C3B7F24CEDD1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schriftliche Abschlussprüfung</t>
        </r>
      </text>
    </comment>
    <comment ref="F12" authorId="0" shapeId="0" xr:uid="{C7CD07D0-6E85-4349-8AB6-25E71ADDCF5B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2 Zeugnisnoten, gerundet auf ganze oder halbe Noten</t>
        </r>
      </text>
    </comment>
    <comment ref="F14" authorId="0" shapeId="0" xr:uid="{FD4A4E2F-D424-4E84-9341-AF6349114C7D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der mündlichen &amp; schriftlichen Abschlussprüfungen, gerundet auf halbe/ganze Noten</t>
        </r>
      </text>
    </comment>
    <comment ref="F15" authorId="0" shapeId="0" xr:uid="{76815D48-D306-4B6B-8925-C6E706BF2D8F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2 Zeugnisnoten, gerundet auf ganze oder halbe Noten</t>
        </r>
      </text>
    </comment>
    <comment ref="F17" authorId="0" shapeId="0" xr:uid="{CBC17F64-8112-4B23-A739-DA33C748C95D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schriftliche Abschlussprüfung</t>
        </r>
      </text>
    </comment>
    <comment ref="F18" authorId="0" shapeId="0" xr:uid="{BFD401DA-62DA-4A78-B6DA-69D2D962E58B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2 Zeugnisnoten, gerundet auf ganze oder halbe Noten</t>
        </r>
      </text>
    </comment>
    <comment ref="F20" authorId="0" shapeId="0" xr:uid="{C47636C3-69F4-45C5-87EE-1CE603E4CE68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schriftliche Abschlussprüfung</t>
        </r>
      </text>
    </comment>
    <comment ref="F21" authorId="0" shapeId="0" xr:uid="{6277AFB4-A5BE-43D8-B98E-3F8AB7E2698F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2 Zeugnisnoten, gerundet auf ganze oder halbe Noten</t>
        </r>
      </text>
    </comment>
    <comment ref="F23" authorId="0" shapeId="0" xr:uid="{207B569A-9425-485B-97B3-334025EAB73C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schriftliche Abschlussprüfung</t>
        </r>
      </text>
    </comment>
    <comment ref="F24" authorId="0" shapeId="0" xr:uid="{5045F67A-9437-44E4-9893-BAEEB66800EA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2 Zeugnisnoten, gerundet auf ganze oder halbe Noten</t>
        </r>
      </text>
    </comment>
    <comment ref="F26" authorId="0" shapeId="0" xr:uid="{C2797C2F-044F-4726-B3F8-276089D3B7FC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2 Zeugnisnoten, gerundet auf ganze oder halbe Noten</t>
        </r>
      </text>
    </comment>
    <comment ref="F28" authorId="0" shapeId="0" xr:uid="{7354B321-7806-42A4-B47A-3042F47ABFE1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2 Zeugnisnoten, gerundet auf ganze oder halbe Noten</t>
        </r>
      </text>
    </comment>
    <comment ref="F30" authorId="0" shapeId="0" xr:uid="{83A45635-D73B-4F33-BBD8-215430F313E1}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Schnitt aus 2 Zeugnisnoten, gerundet auf ganze oder halbe Noten</t>
        </r>
      </text>
    </comment>
    <comment ref="F31" authorId="0" shapeId="0" xr:uid="{00000000-0006-0000-0000-00001B000000}">
      <text>
        <r>
          <rPr>
            <b/>
            <sz val="9"/>
            <color indexed="8"/>
            <rFont val="Tahoma"/>
            <charset val="1"/>
          </rPr>
          <t>user:</t>
        </r>
        <r>
          <rPr>
            <sz val="9"/>
            <color indexed="8"/>
            <rFont val="Tahoma"/>
            <charset val="1"/>
          </rPr>
          <t xml:space="preserve">
IDPA-Note</t>
        </r>
      </text>
    </comment>
  </commentList>
</comments>
</file>

<file path=xl/sharedStrings.xml><?xml version="1.0" encoding="utf-8"?>
<sst xmlns="http://schemas.openxmlformats.org/spreadsheetml/2006/main" count="44" uniqueCount="25">
  <si>
    <t>Fächer</t>
  </si>
  <si>
    <t>Erfahrungsnoten</t>
  </si>
  <si>
    <t>1. Semester</t>
  </si>
  <si>
    <t>2. Semester</t>
  </si>
  <si>
    <t>Prüfungsnoten</t>
  </si>
  <si>
    <t>Fachnote</t>
  </si>
  <si>
    <t>Gewichtung</t>
  </si>
  <si>
    <t>Deutsch</t>
  </si>
  <si>
    <t>Prüfungsnote</t>
  </si>
  <si>
    <t>1/9</t>
  </si>
  <si>
    <t>2 Erfahrungsnoten</t>
  </si>
  <si>
    <t xml:space="preserve">Französisch </t>
  </si>
  <si>
    <t xml:space="preserve">Englisch </t>
  </si>
  <si>
    <t>Mathematik Grundlagen</t>
  </si>
  <si>
    <t>Schwerpunkt
Mathematik (TALS) oder
Sozialwissenschaft (GESO)</t>
  </si>
  <si>
    <t>Naturwissenschaft</t>
  </si>
  <si>
    <t>Geschichte u. Politik</t>
  </si>
  <si>
    <t xml:space="preserve">2 Erfahrungsnoten </t>
  </si>
  <si>
    <t>Wirtschaft u. Recht</t>
  </si>
  <si>
    <t>Interdisziplinäres Arbeiten</t>
  </si>
  <si>
    <t>IDAF</t>
  </si>
  <si>
    <t>IDPA</t>
  </si>
  <si>
    <t>Gesamtschnitt</t>
  </si>
  <si>
    <t>Berechnung Noten BM2-Zeugnis (Vollzeit in 2 Sem.)</t>
  </si>
  <si>
    <t>10.3.2023 /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</si>
</sst>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charset val="1"/>
    </font>
    <font>
      <sz val="9"/>
      <color indexed="8"/>
      <name val="Tahoma"/>
      <charset val="1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C0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164" fontId="6" fillId="2" borderId="0" xfId="0" applyNumberFormat="1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9" fillId="0" borderId="0" xfId="0" applyFont="1" applyAlignment="1">
      <alignment horizontal="right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164" fontId="10" fillId="2" borderId="3" xfId="0" applyNumberFormat="1" applyFont="1" applyFill="1" applyBorder="1" applyAlignment="1">
      <alignment horizontal="left" vertical="top" wrapText="1"/>
    </xf>
    <xf numFmtId="0" fontId="6" fillId="0" borderId="1" xfId="0" applyFont="1" applyBorder="1"/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 textRotation="90"/>
    </xf>
    <xf numFmtId="164" fontId="6" fillId="2" borderId="3" xfId="0" applyNumberFormat="1" applyFont="1" applyFill="1" applyBorder="1" applyAlignment="1">
      <alignment horizontal="center" vertical="center" textRotation="90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 textRotation="90"/>
    </xf>
    <xf numFmtId="164" fontId="6" fillId="2" borderId="0" xfId="0" applyNumberFormat="1" applyFont="1" applyFill="1" applyAlignment="1">
      <alignment horizontal="center" vertical="center" textRotation="90"/>
    </xf>
    <xf numFmtId="49" fontId="6" fillId="0" borderId="0" xfId="0" applyNumberFormat="1" applyFont="1" applyAlignment="1">
      <alignment horizontal="center" vertical="center"/>
    </xf>
    <xf numFmtId="0" fontId="6" fillId="7" borderId="6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0" fontId="6" fillId="7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164" fontId="6" fillId="0" borderId="0" xfId="0" applyNumberFormat="1" applyFont="1" applyAlignment="1">
      <alignment horizontal="right" vertical="center"/>
    </xf>
    <xf numFmtId="0" fontId="6" fillId="8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/>
    </xf>
    <xf numFmtId="0" fontId="6" fillId="8" borderId="3" xfId="0" applyFont="1" applyFill="1" applyBorder="1" applyAlignment="1">
      <alignment horizontal="center" vertical="center"/>
    </xf>
    <xf numFmtId="164" fontId="6" fillId="8" borderId="3" xfId="0" applyNumberFormat="1" applyFont="1" applyFill="1" applyBorder="1" applyAlignment="1">
      <alignment horizontal="right" vertical="center"/>
    </xf>
    <xf numFmtId="0" fontId="6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right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Alignment="1" applyProtection="1">
      <alignment horizontal="right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6" borderId="6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 applyProtection="1">
      <alignment horizontal="right" vertical="center"/>
      <protection locked="0"/>
    </xf>
    <xf numFmtId="0" fontId="9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11" fillId="2" borderId="0" xfId="0" applyNumberFormat="1" applyFont="1" applyFill="1" applyAlignment="1">
      <alignment horizontal="right" vertical="center"/>
    </xf>
    <xf numFmtId="0" fontId="6" fillId="9" borderId="3" xfId="0" applyFont="1" applyFill="1" applyBorder="1" applyAlignment="1" applyProtection="1">
      <alignment horizontal="center" vertical="center"/>
      <protection locked="0"/>
    </xf>
    <xf numFmtId="164" fontId="6" fillId="8" borderId="3" xfId="0" applyNumberFormat="1" applyFont="1" applyFill="1" applyBorder="1" applyAlignment="1" applyProtection="1">
      <alignment horizontal="right" vertical="center"/>
      <protection locked="0"/>
    </xf>
    <xf numFmtId="164" fontId="6" fillId="7" borderId="3" xfId="0" applyNumberFormat="1" applyFont="1" applyFill="1" applyBorder="1" applyAlignment="1" applyProtection="1">
      <alignment horizontal="right" vertical="center"/>
      <protection locked="0"/>
    </xf>
    <xf numFmtId="164" fontId="12" fillId="2" borderId="0" xfId="0" applyNumberFormat="1" applyFont="1" applyFill="1" applyAlignment="1">
      <alignment horizontal="center" vertical="center" textRotation="90"/>
    </xf>
    <xf numFmtId="164" fontId="12" fillId="0" borderId="0" xfId="0" applyNumberFormat="1" applyFont="1" applyAlignment="1">
      <alignment horizontal="right" vertical="center"/>
    </xf>
    <xf numFmtId="164" fontId="12" fillId="9" borderId="3" xfId="0" applyNumberFormat="1" applyFont="1" applyFill="1" applyBorder="1" applyAlignment="1">
      <alignment horizontal="right" vertical="center"/>
    </xf>
    <xf numFmtId="0" fontId="12" fillId="0" borderId="0" xfId="0" applyFont="1"/>
    <xf numFmtId="0" fontId="10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164" fontId="12" fillId="7" borderId="6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right" vertical="center"/>
    </xf>
    <xf numFmtId="164" fontId="12" fillId="7" borderId="4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164" fontId="12" fillId="6" borderId="1" xfId="0" applyNumberFormat="1" applyFont="1" applyFill="1" applyBorder="1" applyAlignment="1">
      <alignment horizontal="right" vertical="center"/>
    </xf>
    <xf numFmtId="164" fontId="12" fillId="6" borderId="4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right" vertical="center"/>
    </xf>
    <xf numFmtId="164" fontId="12" fillId="8" borderId="4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0</xdr:row>
      <xdr:rowOff>723900</xdr:rowOff>
    </xdr:to>
    <xdr:pic>
      <xdr:nvPicPr>
        <xdr:cNvPr id="4272" name="Grafik 44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21166</xdr:colOff>
      <xdr:row>34</xdr:row>
      <xdr:rowOff>179917</xdr:rowOff>
    </xdr:from>
    <xdr:to>
      <xdr:col>6</xdr:col>
      <xdr:colOff>623169</xdr:colOff>
      <xdr:row>51</xdr:row>
      <xdr:rowOff>52916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11345334"/>
          <a:ext cx="6772086" cy="311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158748</xdr:rowOff>
    </xdr:from>
    <xdr:to>
      <xdr:col>5</xdr:col>
      <xdr:colOff>433917</xdr:colOff>
      <xdr:row>62</xdr:row>
      <xdr:rowOff>40283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2665"/>
          <a:ext cx="6053667" cy="1977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306918</xdr:colOff>
      <xdr:row>0</xdr:row>
      <xdr:rowOff>116417</xdr:rowOff>
    </xdr:from>
    <xdr:ext cx="1279531" cy="879791"/>
    <xdr:pic>
      <xdr:nvPicPr>
        <xdr:cNvPr id="2" name="Grafik 1">
          <a:extLst>
            <a:ext uri="{FF2B5EF4-FFF2-40B4-BE49-F238E27FC236}">
              <a16:creationId xmlns:a16="http://schemas.microsoft.com/office/drawing/2014/main" id="{6FDB17EB-5AEE-4410-AD81-6431912DF5EB}"/>
            </a:ext>
          </a:extLst>
        </xdr:cNvPr>
        <xdr:cNvPicPr/>
      </xdr:nvPicPr>
      <xdr:blipFill>
        <a:blip xmlns:r="http://schemas.openxmlformats.org/officeDocument/2006/relationships" r:embed="rId4" cstate="print">
          <a:clrChange>
            <a:clrFrom>
              <a:srgbClr val="EDEDED"/>
            </a:clrFrom>
            <a:clrTo>
              <a:srgbClr val="EDEDE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1" y="116417"/>
          <a:ext cx="1279531" cy="8797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topLeftCell="A4" zoomScale="90" zoomScaleNormal="90" workbookViewId="0">
      <selection activeCell="A3" sqref="A3"/>
    </sheetView>
  </sheetViews>
  <sheetFormatPr baseColWidth="10" defaultColWidth="11.42578125" defaultRowHeight="15" x14ac:dyDescent="0.25"/>
  <cols>
    <col min="1" max="1" width="10" style="1" customWidth="1"/>
    <col min="2" max="2" width="29" style="1" customWidth="1"/>
    <col min="3" max="3" width="28.7109375" style="1" customWidth="1"/>
    <col min="4" max="6" width="8.28515625" style="1" customWidth="1"/>
    <col min="7" max="7" width="9.42578125" style="1" customWidth="1"/>
    <col min="8" max="8" width="5.7109375" style="1" customWidth="1"/>
    <col min="9" max="16384" width="11.42578125" style="1"/>
  </cols>
  <sheetData>
    <row r="1" spans="1:9" ht="60" customHeight="1" x14ac:dyDescent="0.25"/>
    <row r="2" spans="1:9" ht="12" customHeight="1" x14ac:dyDescent="0.25">
      <c r="A2" s="2"/>
      <c r="B2" s="3"/>
      <c r="C2" s="3"/>
      <c r="D2" s="4"/>
      <c r="E2" s="4"/>
      <c r="F2" s="4"/>
      <c r="G2" s="5"/>
      <c r="H2" s="2"/>
      <c r="I2" s="2"/>
    </row>
    <row r="3" spans="1:9" ht="18" x14ac:dyDescent="0.25">
      <c r="A3" s="6" t="s">
        <v>23</v>
      </c>
      <c r="B3" s="2"/>
      <c r="C3" s="6"/>
      <c r="D3" s="4"/>
      <c r="E3" s="4"/>
      <c r="F3" s="4"/>
      <c r="G3" s="5"/>
      <c r="H3" s="7"/>
      <c r="I3" s="2"/>
    </row>
    <row r="4" spans="1:9" ht="10.5" customHeight="1" x14ac:dyDescent="0.25">
      <c r="A4" s="2"/>
      <c r="B4" s="3"/>
      <c r="C4" s="3"/>
      <c r="D4" s="4"/>
      <c r="E4" s="4"/>
      <c r="F4" s="4"/>
      <c r="G4" s="5"/>
      <c r="H4" s="2"/>
      <c r="I4" s="2"/>
    </row>
    <row r="5" spans="1:9" x14ac:dyDescent="0.25">
      <c r="A5" s="8"/>
      <c r="B5" s="8" t="s">
        <v>0</v>
      </c>
      <c r="C5" s="9"/>
      <c r="D5" s="64" t="s">
        <v>1</v>
      </c>
      <c r="E5" s="65"/>
      <c r="F5" s="10"/>
      <c r="G5" s="11"/>
      <c r="H5" s="12"/>
      <c r="I5" s="2"/>
    </row>
    <row r="6" spans="1:9" ht="76.5" x14ac:dyDescent="0.25">
      <c r="A6" s="13"/>
      <c r="B6" s="13"/>
      <c r="C6" s="14"/>
      <c r="D6" s="15" t="s">
        <v>2</v>
      </c>
      <c r="E6" s="15" t="s">
        <v>3</v>
      </c>
      <c r="F6" s="15" t="s">
        <v>4</v>
      </c>
      <c r="G6" s="16" t="s">
        <v>5</v>
      </c>
      <c r="H6" s="15" t="s">
        <v>6</v>
      </c>
      <c r="I6" s="2"/>
    </row>
    <row r="7" spans="1:9" x14ac:dyDescent="0.25">
      <c r="A7" s="2"/>
      <c r="B7" s="17"/>
      <c r="C7" s="17"/>
      <c r="D7" s="18"/>
      <c r="E7" s="18"/>
      <c r="F7" s="18"/>
      <c r="G7" s="19"/>
      <c r="H7" s="20"/>
      <c r="I7" s="2"/>
    </row>
    <row r="8" spans="1:9" ht="24.95" customHeight="1" x14ac:dyDescent="0.25">
      <c r="A8" s="66">
        <v>1</v>
      </c>
      <c r="B8" s="68" t="s">
        <v>7</v>
      </c>
      <c r="C8" s="21" t="s">
        <v>8</v>
      </c>
      <c r="D8" s="70"/>
      <c r="E8" s="70"/>
      <c r="F8" s="59">
        <v>4</v>
      </c>
      <c r="G8" s="71">
        <f>ROUND(AVERAGE(F8,F9)*2,0)/2</f>
        <v>4</v>
      </c>
      <c r="H8" s="72" t="s">
        <v>9</v>
      </c>
      <c r="I8" s="2"/>
    </row>
    <row r="9" spans="1:9" ht="24.95" customHeight="1" x14ac:dyDescent="0.25">
      <c r="A9" s="67"/>
      <c r="B9" s="69"/>
      <c r="C9" s="23" t="s">
        <v>10</v>
      </c>
      <c r="D9" s="24">
        <v>4</v>
      </c>
      <c r="E9" s="24">
        <v>4</v>
      </c>
      <c r="F9" s="26">
        <f>ROUND(AVERAGE(D9:E9)*2,0)/2</f>
        <v>4</v>
      </c>
      <c r="G9" s="71"/>
      <c r="H9" s="73"/>
      <c r="I9" s="2"/>
    </row>
    <row r="10" spans="1:9" x14ac:dyDescent="0.25">
      <c r="A10" s="2"/>
      <c r="B10" s="17"/>
      <c r="C10" s="17"/>
      <c r="D10" s="18"/>
      <c r="E10" s="18"/>
      <c r="F10" s="18"/>
      <c r="G10" s="60"/>
      <c r="H10" s="27"/>
      <c r="I10" s="2"/>
    </row>
    <row r="11" spans="1:9" ht="24.95" customHeight="1" x14ac:dyDescent="0.25">
      <c r="A11" s="66">
        <v>2</v>
      </c>
      <c r="B11" s="74" t="s">
        <v>11</v>
      </c>
      <c r="C11" s="21" t="s">
        <v>8</v>
      </c>
      <c r="D11" s="76"/>
      <c r="E11" s="77"/>
      <c r="F11" s="59">
        <v>4</v>
      </c>
      <c r="G11" s="78">
        <f>ROUND(AVERAGE(F11:F12)*2,0)/2</f>
        <v>4</v>
      </c>
      <c r="H11" s="72" t="s">
        <v>9</v>
      </c>
      <c r="I11" s="2"/>
    </row>
    <row r="12" spans="1:9" ht="24.95" customHeight="1" x14ac:dyDescent="0.25">
      <c r="A12" s="67"/>
      <c r="B12" s="75"/>
      <c r="C12" s="23" t="s">
        <v>10</v>
      </c>
      <c r="D12" s="24">
        <v>4</v>
      </c>
      <c r="E12" s="24">
        <v>4</v>
      </c>
      <c r="F12" s="26">
        <f>ROUND(AVERAGE(D12:E12)*2,0)/2</f>
        <v>4</v>
      </c>
      <c r="G12" s="79"/>
      <c r="H12" s="73"/>
      <c r="I12" s="2"/>
    </row>
    <row r="13" spans="1:9" x14ac:dyDescent="0.25">
      <c r="A13" s="2"/>
      <c r="B13" s="17"/>
      <c r="C13" s="17"/>
      <c r="D13" s="18"/>
      <c r="E13" s="18"/>
      <c r="F13" s="18"/>
      <c r="G13" s="60"/>
      <c r="H13" s="27"/>
      <c r="I13" s="2"/>
    </row>
    <row r="14" spans="1:9" ht="24.95" customHeight="1" x14ac:dyDescent="0.25">
      <c r="A14" s="66">
        <v>3</v>
      </c>
      <c r="B14" s="74" t="s">
        <v>12</v>
      </c>
      <c r="C14" s="21" t="s">
        <v>8</v>
      </c>
      <c r="D14" s="76"/>
      <c r="E14" s="77"/>
      <c r="F14" s="59">
        <v>4</v>
      </c>
      <c r="G14" s="78">
        <f>ROUND(AVERAGE(F14,F15)*2,0)/2</f>
        <v>4</v>
      </c>
      <c r="H14" s="72" t="s">
        <v>9</v>
      </c>
      <c r="I14" s="2"/>
    </row>
    <row r="15" spans="1:9" ht="24.95" customHeight="1" x14ac:dyDescent="0.25">
      <c r="A15" s="67"/>
      <c r="B15" s="75"/>
      <c r="C15" s="23" t="s">
        <v>10</v>
      </c>
      <c r="D15" s="24">
        <v>4</v>
      </c>
      <c r="E15" s="24">
        <v>4</v>
      </c>
      <c r="F15" s="26">
        <f>ROUND(AVERAGE(D15:E15)*2,0)/2</f>
        <v>4</v>
      </c>
      <c r="G15" s="79"/>
      <c r="H15" s="73"/>
      <c r="I15" s="2"/>
    </row>
    <row r="16" spans="1:9" ht="24.95" customHeight="1" x14ac:dyDescent="0.25">
      <c r="A16" s="2"/>
      <c r="B16" s="17"/>
      <c r="C16" s="17"/>
      <c r="D16" s="18"/>
      <c r="E16" s="18"/>
      <c r="F16" s="18"/>
      <c r="G16" s="60"/>
      <c r="H16" s="27"/>
      <c r="I16" s="2"/>
    </row>
    <row r="17" spans="1:9" ht="23.25" customHeight="1" x14ac:dyDescent="0.25">
      <c r="A17" s="66">
        <v>4</v>
      </c>
      <c r="B17" s="74" t="s">
        <v>13</v>
      </c>
      <c r="C17" s="21" t="s">
        <v>8</v>
      </c>
      <c r="D17" s="76"/>
      <c r="E17" s="77"/>
      <c r="F17" s="59">
        <v>4</v>
      </c>
      <c r="G17" s="78">
        <f>ROUND(AVERAGE(F17:F18)*2,0)/2</f>
        <v>4</v>
      </c>
      <c r="H17" s="72" t="s">
        <v>9</v>
      </c>
      <c r="I17" s="2"/>
    </row>
    <row r="18" spans="1:9" ht="24.95" customHeight="1" x14ac:dyDescent="0.25">
      <c r="A18" s="67"/>
      <c r="B18" s="75"/>
      <c r="C18" s="23" t="s">
        <v>10</v>
      </c>
      <c r="D18" s="24">
        <v>4</v>
      </c>
      <c r="E18" s="24">
        <v>4</v>
      </c>
      <c r="F18" s="26">
        <f>ROUND(AVERAGE(D18:E18)*2,0)/2</f>
        <v>4</v>
      </c>
      <c r="G18" s="79"/>
      <c r="H18" s="73"/>
      <c r="I18" s="2"/>
    </row>
    <row r="19" spans="1:9" ht="24.95" customHeight="1" x14ac:dyDescent="0.25">
      <c r="A19" s="29"/>
      <c r="B19" s="30"/>
      <c r="C19" s="27"/>
      <c r="D19" s="31"/>
      <c r="E19" s="31"/>
      <c r="F19" s="33"/>
      <c r="G19" s="61"/>
      <c r="H19" s="31"/>
      <c r="I19" s="2"/>
    </row>
    <row r="20" spans="1:9" ht="24.95" customHeight="1" x14ac:dyDescent="0.25">
      <c r="A20" s="86">
        <v>5</v>
      </c>
      <c r="B20" s="88" t="s">
        <v>14</v>
      </c>
      <c r="C20" s="34" t="s">
        <v>8</v>
      </c>
      <c r="D20" s="90"/>
      <c r="E20" s="91"/>
      <c r="F20" s="58">
        <v>4</v>
      </c>
      <c r="G20" s="92">
        <f>ROUND(AVERAGE(F20,F21)*2,0)/2</f>
        <v>4</v>
      </c>
      <c r="H20" s="72" t="s">
        <v>9</v>
      </c>
      <c r="I20" s="2"/>
    </row>
    <row r="21" spans="1:9" ht="24.95" customHeight="1" x14ac:dyDescent="0.25">
      <c r="A21" s="87"/>
      <c r="B21" s="89"/>
      <c r="C21" s="35" t="s">
        <v>10</v>
      </c>
      <c r="D21" s="36">
        <v>4</v>
      </c>
      <c r="E21" s="36">
        <v>4</v>
      </c>
      <c r="F21" s="37">
        <f>ROUND(AVERAGE(D21:E21)*2,0)/2</f>
        <v>4</v>
      </c>
      <c r="G21" s="93"/>
      <c r="H21" s="73"/>
      <c r="I21" s="2"/>
    </row>
    <row r="22" spans="1:9" ht="24.95" customHeight="1" x14ac:dyDescent="0.25">
      <c r="A22" s="29"/>
      <c r="B22" s="30"/>
      <c r="C22" s="27"/>
      <c r="D22" s="31"/>
      <c r="E22" s="31"/>
      <c r="F22" s="33"/>
      <c r="G22" s="61"/>
      <c r="H22" s="31"/>
      <c r="I22" s="2"/>
    </row>
    <row r="23" spans="1:9" ht="24.95" customHeight="1" x14ac:dyDescent="0.25">
      <c r="A23" s="86">
        <v>6</v>
      </c>
      <c r="B23" s="94" t="s">
        <v>15</v>
      </c>
      <c r="C23" s="34" t="s">
        <v>8</v>
      </c>
      <c r="D23" s="90"/>
      <c r="E23" s="91"/>
      <c r="F23" s="58">
        <v>4</v>
      </c>
      <c r="G23" s="92">
        <f>ROUND(AVERAGE(F23,F24)*2,0)/2</f>
        <v>4</v>
      </c>
      <c r="H23" s="72" t="s">
        <v>9</v>
      </c>
      <c r="I23" s="2"/>
    </row>
    <row r="24" spans="1:9" ht="24.95" customHeight="1" x14ac:dyDescent="0.25">
      <c r="A24" s="87"/>
      <c r="B24" s="95"/>
      <c r="C24" s="35" t="s">
        <v>10</v>
      </c>
      <c r="D24" s="36">
        <v>4</v>
      </c>
      <c r="E24" s="36">
        <v>4</v>
      </c>
      <c r="F24" s="37">
        <f>ROUND(AVERAGE(D24:E24)*2,0)/2</f>
        <v>4</v>
      </c>
      <c r="G24" s="93"/>
      <c r="H24" s="73"/>
      <c r="I24" s="2"/>
    </row>
    <row r="25" spans="1:9" ht="24.95" customHeight="1" x14ac:dyDescent="0.25">
      <c r="A25" s="29"/>
      <c r="B25" s="30"/>
      <c r="C25" s="27"/>
      <c r="D25" s="31"/>
      <c r="E25" s="31"/>
      <c r="F25" s="33"/>
      <c r="G25" s="61"/>
      <c r="H25" s="31"/>
      <c r="I25" s="2"/>
    </row>
    <row r="26" spans="1:9" ht="24.95" customHeight="1" x14ac:dyDescent="0.25">
      <c r="A26" s="38">
        <v>7</v>
      </c>
      <c r="B26" s="39" t="s">
        <v>16</v>
      </c>
      <c r="C26" s="40" t="s">
        <v>17</v>
      </c>
      <c r="D26" s="57">
        <v>4</v>
      </c>
      <c r="E26" s="57">
        <v>4</v>
      </c>
      <c r="F26" s="41">
        <f>ROUND(AVERAGE(D26:E26)*2,0)/2</f>
        <v>4</v>
      </c>
      <c r="G26" s="62">
        <f>F26</f>
        <v>4</v>
      </c>
      <c r="H26" s="22" t="s">
        <v>9</v>
      </c>
      <c r="I26" s="2"/>
    </row>
    <row r="27" spans="1:9" ht="23.25" customHeight="1" x14ac:dyDescent="0.25">
      <c r="A27" s="2"/>
      <c r="B27" s="2"/>
      <c r="C27" s="2"/>
      <c r="D27" s="2"/>
      <c r="E27" s="2"/>
      <c r="F27" s="2"/>
      <c r="G27" s="63"/>
      <c r="H27" s="42"/>
      <c r="I27" s="2"/>
    </row>
    <row r="28" spans="1:9" ht="24.95" customHeight="1" x14ac:dyDescent="0.25">
      <c r="A28" s="38">
        <v>8</v>
      </c>
      <c r="B28" s="39" t="s">
        <v>18</v>
      </c>
      <c r="C28" s="40" t="s">
        <v>17</v>
      </c>
      <c r="D28" s="57">
        <v>4</v>
      </c>
      <c r="E28" s="57">
        <v>4</v>
      </c>
      <c r="F28" s="41">
        <f>ROUND(AVERAGE(D28:E28)*2,0)/2</f>
        <v>4</v>
      </c>
      <c r="G28" s="62">
        <f>F28</f>
        <v>4</v>
      </c>
      <c r="H28" s="43" t="s">
        <v>9</v>
      </c>
      <c r="I28" s="2"/>
    </row>
    <row r="29" spans="1:9" ht="24.95" customHeight="1" x14ac:dyDescent="0.25">
      <c r="A29" s="29"/>
      <c r="B29" s="30"/>
      <c r="C29" s="27"/>
      <c r="D29" s="32"/>
      <c r="E29" s="32"/>
      <c r="F29" s="44"/>
      <c r="G29" s="61"/>
      <c r="H29" s="45"/>
      <c r="I29" s="2"/>
    </row>
    <row r="30" spans="1:9" ht="24.95" customHeight="1" x14ac:dyDescent="0.25">
      <c r="A30" s="80">
        <v>9</v>
      </c>
      <c r="B30" s="82" t="s">
        <v>19</v>
      </c>
      <c r="C30" s="46" t="s">
        <v>20</v>
      </c>
      <c r="D30" s="28"/>
      <c r="E30" s="47">
        <v>4</v>
      </c>
      <c r="F30" s="48">
        <f>ROUND(AVERAGE(D30:E30)*2,0)/2</f>
        <v>4</v>
      </c>
      <c r="G30" s="84">
        <f>ROUND(AVERAGE(F30,F31)*2,0)/2</f>
        <v>4</v>
      </c>
      <c r="H30" s="72" t="s">
        <v>9</v>
      </c>
      <c r="I30" s="2"/>
    </row>
    <row r="31" spans="1:9" ht="24.95" customHeight="1" x14ac:dyDescent="0.25">
      <c r="A31" s="81"/>
      <c r="B31" s="83"/>
      <c r="C31" s="46" t="s">
        <v>21</v>
      </c>
      <c r="D31" s="49"/>
      <c r="E31" s="25"/>
      <c r="F31" s="48">
        <v>4</v>
      </c>
      <c r="G31" s="85"/>
      <c r="H31" s="73"/>
      <c r="I31" s="2"/>
    </row>
    <row r="32" spans="1:9" ht="24.95" customHeight="1" x14ac:dyDescent="0.25">
      <c r="A32" s="29"/>
      <c r="B32" s="30"/>
      <c r="C32" s="27"/>
      <c r="D32" s="32"/>
      <c r="E32" s="32"/>
      <c r="F32" s="44"/>
      <c r="G32" s="33"/>
      <c r="H32" s="20"/>
      <c r="I32" s="2"/>
    </row>
    <row r="33" spans="1:9" ht="24" customHeight="1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24.75" customHeight="1" x14ac:dyDescent="0.25">
      <c r="A34" s="2"/>
      <c r="B34" s="50" t="s">
        <v>22</v>
      </c>
      <c r="C34" s="51"/>
      <c r="D34" s="51"/>
      <c r="E34" s="52"/>
      <c r="F34" s="53"/>
      <c r="G34" s="53">
        <f>ROUND(AVERAGE(G8,G11,G14,G17,G20,G23,G26,G28,G30),1)</f>
        <v>4</v>
      </c>
      <c r="H34" s="2"/>
      <c r="I34" s="2"/>
    </row>
    <row r="35" spans="1:9" x14ac:dyDescent="0.25">
      <c r="A35" s="2"/>
      <c r="B35" s="17"/>
      <c r="C35" s="17"/>
      <c r="D35" s="18"/>
      <c r="E35" s="18"/>
      <c r="F35" s="18"/>
      <c r="G35" s="19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4"/>
      <c r="C37" s="4"/>
      <c r="D37" s="4"/>
      <c r="E37" s="4"/>
      <c r="F37" s="4"/>
      <c r="G37" s="4"/>
      <c r="H37" s="2"/>
      <c r="I37" s="2"/>
    </row>
    <row r="38" spans="1:9" x14ac:dyDescent="0.25">
      <c r="A38" s="2"/>
      <c r="B38" s="4"/>
      <c r="C38" s="4"/>
      <c r="D38" s="54"/>
      <c r="E38" s="55"/>
      <c r="F38" s="55"/>
      <c r="G38" s="56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 t="s">
        <v>24</v>
      </c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</sheetData>
  <mergeCells count="35">
    <mergeCell ref="A30:A31"/>
    <mergeCell ref="B30:B31"/>
    <mergeCell ref="G30:G31"/>
    <mergeCell ref="H30:H31"/>
    <mergeCell ref="A20:A21"/>
    <mergeCell ref="B20:B21"/>
    <mergeCell ref="D20:E20"/>
    <mergeCell ref="G20:G21"/>
    <mergeCell ref="H20:H21"/>
    <mergeCell ref="A23:A24"/>
    <mergeCell ref="B23:B24"/>
    <mergeCell ref="D23:E23"/>
    <mergeCell ref="G23:G24"/>
    <mergeCell ref="H23:H24"/>
    <mergeCell ref="A17:A18"/>
    <mergeCell ref="B17:B18"/>
    <mergeCell ref="D17:E17"/>
    <mergeCell ref="G17:G18"/>
    <mergeCell ref="H17:H18"/>
    <mergeCell ref="A14:A15"/>
    <mergeCell ref="B14:B15"/>
    <mergeCell ref="D14:E14"/>
    <mergeCell ref="G14:G15"/>
    <mergeCell ref="H14:H15"/>
    <mergeCell ref="H8:H9"/>
    <mergeCell ref="A11:A12"/>
    <mergeCell ref="B11:B12"/>
    <mergeCell ref="D11:E11"/>
    <mergeCell ref="G11:G12"/>
    <mergeCell ref="H11:H12"/>
    <mergeCell ref="D5:E5"/>
    <mergeCell ref="A8:A9"/>
    <mergeCell ref="B8:B9"/>
    <mergeCell ref="D8:E8"/>
    <mergeCell ref="G8:G9"/>
  </mergeCells>
  <pageMargins left="0.7" right="0.7" top="0.78740157499999996" bottom="0.78740157499999996" header="0.3" footer="0.3"/>
  <pageSetup paperSize="9" scale="5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C0C738EBB46741B91A59B92E2A004A" ma:contentTypeVersion="2" ma:contentTypeDescription="Ein neues Dokument erstellen." ma:contentTypeScope="" ma:versionID="d483be5e84ccbddec1b0b6a1873ea674">
  <xsd:schema xmlns:xsd="http://www.w3.org/2001/XMLSchema" xmlns:xs="http://www.w3.org/2001/XMLSchema" xmlns:p="http://schemas.microsoft.com/office/2006/metadata/properties" xmlns:ns2="e5a1fe00-8107-4530-a54b-6e3420995f16" targetNamespace="http://schemas.microsoft.com/office/2006/metadata/properties" ma:root="true" ma:fieldsID="009e73878a9cfd4a42d0c3b76e11d295" ns2:_="">
    <xsd:import namespace="e5a1fe00-8107-4530-a54b-6e3420995f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1fe00-8107-4530-a54b-6e3420995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DB562C-CFA7-4B21-B5A0-DA6A9E80F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1fe00-8107-4530-a54b-6e3420995f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9CFB87-1AF0-4473-A856-D8526D67CE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68DAE9-3BE0-47B8-B686-ACDFB54EDE15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5a1fe00-8107-4530-a54b-6e3420995f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Abschluss BM Sommer ab 18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Hanspeter Schläpfer</dc:creator>
  <cp:keywords/>
  <dc:description/>
  <cp:lastModifiedBy>Sutter Lukas</cp:lastModifiedBy>
  <cp:revision/>
  <cp:lastPrinted>2023-03-10T10:52:04Z</cp:lastPrinted>
  <dcterms:created xsi:type="dcterms:W3CDTF">2010-11-16T07:40:24Z</dcterms:created>
  <dcterms:modified xsi:type="dcterms:W3CDTF">2023-03-15T07:35:56Z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0x01010054C0C738EBB46741B91A59B92E2A004A</vt:lpwstr>
  </property>
</Properties>
</file>